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5\Data\Crop\Crop Analyzer Spread Sheet\"/>
    </mc:Choice>
  </mc:AlternateContent>
  <xr:revisionPtr revIDLastSave="0" documentId="8_{D8177898-4533-48BE-A487-872C74BE0A88}" xr6:coauthVersionLast="41" xr6:coauthVersionMax="41" xr10:uidLastSave="{00000000-0000-0000-0000-000000000000}"/>
  <workbookProtection lockStructure="1"/>
  <bookViews>
    <workbookView xWindow="-28920" yWindow="-4785" windowWidth="29040" windowHeight="15840" xr2:uid="{00000000-000D-0000-FFFF-FFFF00000000}"/>
  </bookViews>
  <sheets>
    <sheet name="100% Share" sheetId="1" r:id="rId1"/>
    <sheet name="Less than 100% share" sheetId="2" r:id="rId2"/>
  </sheets>
  <definedNames>
    <definedName name="_xlnm.Print_Area" localSheetId="0">'100% Share'!$A$1:$E$28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2" l="1"/>
  <c r="B16" i="2"/>
  <c r="C16" i="2" s="1"/>
  <c r="A19" i="2" s="1"/>
  <c r="A28" i="2"/>
  <c r="C7" i="2"/>
  <c r="A22" i="2" s="1"/>
  <c r="C19" i="1"/>
  <c r="A27" i="1"/>
  <c r="C7" i="1"/>
  <c r="B13" i="1" s="1"/>
  <c r="C13" i="1" s="1"/>
  <c r="B28" i="2" l="1"/>
  <c r="E7" i="2"/>
  <c r="B11" i="2" s="1"/>
  <c r="C11" i="2" s="1"/>
  <c r="B19" i="1"/>
  <c r="D13" i="1"/>
  <c r="B27" i="1"/>
  <c r="D27" i="1" s="1"/>
  <c r="E27" i="1" s="1"/>
  <c r="E7" i="1"/>
  <c r="E11" i="2" l="1"/>
  <c r="F28" i="2" s="1"/>
  <c r="D28" i="2" l="1"/>
  <c r="E28" i="2" s="1"/>
  <c r="C22" i="2"/>
  <c r="D22" i="2" s="1"/>
  <c r="B19" i="2"/>
  <c r="C19" i="2" s="1"/>
  <c r="D19" i="2" s="1"/>
</calcChain>
</file>

<file path=xl/sharedStrings.xml><?xml version="1.0" encoding="utf-8"?>
<sst xmlns="http://schemas.openxmlformats.org/spreadsheetml/2006/main" count="50" uniqueCount="31">
  <si>
    <t>APH</t>
  </si>
  <si>
    <t>Insurance Level</t>
  </si>
  <si>
    <t>Spring Price Est</t>
  </si>
  <si>
    <t>Total Acres</t>
  </si>
  <si>
    <t>Total Bushels</t>
  </si>
  <si>
    <t>Farmer Premium</t>
  </si>
  <si>
    <t>Crop Insurance Analyzer</t>
  </si>
  <si>
    <t>Average Share %</t>
  </si>
  <si>
    <t xml:space="preserve">Total Bushels to Market </t>
  </si>
  <si>
    <t xml:space="preserve">At Avg Share </t>
  </si>
  <si>
    <t>Crop Insurance Analyzer - Less than 100% Share</t>
  </si>
  <si>
    <t>Sell 80% of Guarantee</t>
  </si>
  <si>
    <t>Premium Cost / Acre</t>
  </si>
  <si>
    <t>Bushel Guarantee / Acre</t>
  </si>
  <si>
    <r>
      <rPr>
        <b/>
        <sz val="16"/>
        <color theme="0"/>
        <rFont val="Arial Narrow"/>
        <family val="2"/>
      </rPr>
      <t>Marketing</t>
    </r>
    <r>
      <rPr>
        <sz val="11"/>
        <color theme="0"/>
        <rFont val="Arial Narrow"/>
        <family val="2"/>
      </rPr>
      <t xml:space="preserve"> - (bushels available to market)</t>
    </r>
  </si>
  <si>
    <t>Total Revenue Guaranteed</t>
  </si>
  <si>
    <t xml:space="preserve">Revenue Guarantee / Acre </t>
  </si>
  <si>
    <t>Premium Cost / Bushel</t>
  </si>
  <si>
    <t>Bushel to Forward Market / Acre</t>
  </si>
  <si>
    <r>
      <t xml:space="preserve">Total Bushel to Market </t>
    </r>
    <r>
      <rPr>
        <sz val="10"/>
        <color theme="1"/>
        <rFont val="Arial Narrow"/>
        <family val="2"/>
      </rPr>
      <t>(100% share)</t>
    </r>
  </si>
  <si>
    <t>Spring Price Est.</t>
  </si>
  <si>
    <t xml:space="preserve">Revenue Guarantee / Acre 100% </t>
  </si>
  <si>
    <t>Policy Guarantee</t>
  </si>
  <si>
    <t>Total Revenue Guarantee</t>
  </si>
  <si>
    <t xml:space="preserve">Share % Premium / Acre </t>
  </si>
  <si>
    <t>Premium Cost / Acre 100%</t>
  </si>
  <si>
    <t>Bushel Guarantee to Sell at your Share %</t>
  </si>
  <si>
    <t>Bushels to Forward Market / Acre at Share %</t>
  </si>
  <si>
    <t>Premium Cost / Bushel 100%</t>
  </si>
  <si>
    <t>2019 Corn Price = $4.00</t>
  </si>
  <si>
    <t>2019 Bean Price = $9.54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</si>
</sst>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#,##0.0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8"/>
      <color theme="0"/>
      <name val="Arial Narrow"/>
      <family val="2"/>
    </font>
    <font>
      <sz val="11"/>
      <color theme="0"/>
      <name val="Arial Narrow"/>
      <family val="2"/>
    </font>
    <font>
      <b/>
      <sz val="16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2357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2" borderId="2" xfId="0" applyFont="1" applyFill="1" applyBorder="1" applyAlignment="1" applyProtection="1">
      <alignment horizontal="center"/>
      <protection locked="0"/>
    </xf>
    <xf numFmtId="9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/>
    </xf>
    <xf numFmtId="164" fontId="5" fillId="2" borderId="2" xfId="0" applyNumberFormat="1" applyFont="1" applyFill="1" applyBorder="1" applyAlignment="1" applyProtection="1">
      <alignment horizontal="center"/>
      <protection locked="0"/>
    </xf>
    <xf numFmtId="164" fontId="5" fillId="0" borderId="2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2" borderId="2" xfId="1" applyNumberFormat="1" applyFont="1" applyFill="1" applyBorder="1" applyAlignment="1" applyProtection="1">
      <alignment horizontal="center"/>
      <protection locked="0"/>
    </xf>
    <xf numFmtId="9" fontId="5" fillId="3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5" fillId="2" borderId="3" xfId="0" applyFont="1" applyFill="1" applyBorder="1" applyAlignment="1" applyProtection="1">
      <alignment horizontal="center"/>
      <protection locked="0"/>
    </xf>
    <xf numFmtId="164" fontId="5" fillId="2" borderId="2" xfId="0" applyNumberFormat="1" applyFont="1" applyFill="1" applyBorder="1" applyAlignment="1">
      <alignment horizontal="center"/>
    </xf>
    <xf numFmtId="166" fontId="5" fillId="0" borderId="2" xfId="0" applyNumberFormat="1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7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3235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114300</xdr:rowOff>
    </xdr:from>
    <xdr:to>
      <xdr:col>3</xdr:col>
      <xdr:colOff>952500</xdr:colOff>
      <xdr:row>0</xdr:row>
      <xdr:rowOff>1054382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C2BB6D-3D4C-4D3E-9737-D4B067031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5" y="114300"/>
          <a:ext cx="2657475" cy="9400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533400</xdr:colOff>
      <xdr:row>0</xdr:row>
      <xdr:rowOff>123825</xdr:rowOff>
    </xdr:from>
    <xdr:to>
      <xdr:col>3</xdr:col>
      <xdr:colOff>1133475</xdr:colOff>
      <xdr:row>0</xdr:row>
      <xdr:rowOff>1063907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4359E1-04D9-4CD8-8760-108B3BAAD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0225" y="123825"/>
          <a:ext cx="2657475" cy="940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view="pageBreakPreview" zoomScaleNormal="100" zoomScaleSheetLayoutView="100" workbookViewId="0">
      <selection sqref="A1:E1"/>
    </sheetView>
  </sheetViews>
  <sheetFormatPr defaultRowHeight="16.5" x14ac:dyDescent="0.3"/>
  <cols>
    <col min="1" max="1" width="19.28515625" style="1" customWidth="1"/>
    <col min="2" max="2" width="28" style="1" bestFit="1" customWidth="1"/>
    <col min="3" max="3" width="29.28515625" style="1" bestFit="1" customWidth="1"/>
    <col min="4" max="4" width="36.5703125" style="1" bestFit="1" customWidth="1"/>
    <col min="5" max="5" width="36.42578125" style="1" bestFit="1" customWidth="1"/>
    <col min="6" max="16384" width="9.140625" style="1"/>
  </cols>
  <sheetData>
    <row r="1" spans="1:5" ht="90" customHeight="1" x14ac:dyDescent="0.5">
      <c r="A1" s="31"/>
      <c r="B1" s="31"/>
      <c r="C1" s="31"/>
      <c r="D1" s="31"/>
      <c r="E1" s="31"/>
    </row>
    <row r="3" spans="1:5" ht="23.25" x14ac:dyDescent="0.35">
      <c r="A3" s="30" t="s">
        <v>6</v>
      </c>
      <c r="B3" s="30"/>
      <c r="C3" s="30"/>
      <c r="D3" s="30"/>
      <c r="E3" s="30"/>
    </row>
    <row r="6" spans="1:5" ht="19.5" thickBot="1" x14ac:dyDescent="0.35">
      <c r="A6" s="2" t="s">
        <v>0</v>
      </c>
      <c r="B6" s="2" t="s">
        <v>1</v>
      </c>
      <c r="C6" s="2" t="s">
        <v>13</v>
      </c>
      <c r="D6" s="2" t="s">
        <v>2</v>
      </c>
      <c r="E6" s="2" t="s">
        <v>16</v>
      </c>
    </row>
    <row r="7" spans="1:5" ht="17.25" thickTop="1" x14ac:dyDescent="0.3">
      <c r="A7" s="3">
        <v>224</v>
      </c>
      <c r="B7" s="4">
        <v>0.85</v>
      </c>
      <c r="C7" s="5">
        <f>A7*B7</f>
        <v>190.4</v>
      </c>
      <c r="D7" s="6"/>
      <c r="E7" s="7">
        <f>C7*D7</f>
        <v>0</v>
      </c>
    </row>
    <row r="8" spans="1:5" x14ac:dyDescent="0.3">
      <c r="A8" s="15"/>
      <c r="B8" s="15"/>
      <c r="C8" s="15"/>
      <c r="D8" s="15" t="s">
        <v>29</v>
      </c>
      <c r="E8" s="15"/>
    </row>
    <row r="9" spans="1:5" x14ac:dyDescent="0.3">
      <c r="A9" s="15"/>
      <c r="B9" s="15"/>
      <c r="C9" s="15"/>
      <c r="D9" s="15" t="s">
        <v>30</v>
      </c>
      <c r="E9" s="15"/>
    </row>
    <row r="10" spans="1:5" x14ac:dyDescent="0.3">
      <c r="A10" s="15"/>
      <c r="B10" s="15"/>
      <c r="C10" s="15"/>
      <c r="D10" s="15"/>
      <c r="E10" s="15"/>
    </row>
    <row r="11" spans="1:5" x14ac:dyDescent="0.3">
      <c r="A11" s="15"/>
      <c r="B11" s="15"/>
      <c r="C11" s="15"/>
      <c r="D11" s="15"/>
      <c r="E11" s="15"/>
    </row>
    <row r="12" spans="1:5" ht="19.5" thickBot="1" x14ac:dyDescent="0.35">
      <c r="A12" s="2" t="s">
        <v>3</v>
      </c>
      <c r="B12" s="2" t="s">
        <v>13</v>
      </c>
      <c r="C12" s="2" t="s">
        <v>4</v>
      </c>
      <c r="D12" s="2" t="s">
        <v>15</v>
      </c>
      <c r="E12" s="15"/>
    </row>
    <row r="13" spans="1:5" ht="17.25" thickTop="1" x14ac:dyDescent="0.3">
      <c r="A13" s="3">
        <v>352.3</v>
      </c>
      <c r="B13" s="5">
        <f>C7</f>
        <v>190.4</v>
      </c>
      <c r="C13" s="8">
        <f>A13*B13</f>
        <v>67077.919999999998</v>
      </c>
      <c r="D13" s="7">
        <f>C13*D7</f>
        <v>0</v>
      </c>
      <c r="E13" s="15"/>
    </row>
    <row r="14" spans="1:5" x14ac:dyDescent="0.3">
      <c r="A14" s="9"/>
      <c r="B14" s="10"/>
      <c r="C14" s="11"/>
      <c r="D14" s="12"/>
      <c r="E14" s="15"/>
    </row>
    <row r="15" spans="1:5" x14ac:dyDescent="0.3">
      <c r="A15" s="9"/>
      <c r="B15" s="10"/>
      <c r="C15" s="11"/>
      <c r="D15" s="12"/>
      <c r="E15" s="15"/>
    </row>
    <row r="16" spans="1:5" x14ac:dyDescent="0.3">
      <c r="A16" s="9"/>
      <c r="B16" s="10"/>
      <c r="C16" s="11"/>
      <c r="D16" s="12"/>
      <c r="E16" s="15"/>
    </row>
    <row r="17" spans="1:5" x14ac:dyDescent="0.3">
      <c r="A17" s="15"/>
      <c r="B17" s="15"/>
      <c r="C17" s="15"/>
      <c r="D17" s="15"/>
      <c r="E17" s="15"/>
    </row>
    <row r="18" spans="1:5" ht="19.5" thickBot="1" x14ac:dyDescent="0.35">
      <c r="A18" s="2" t="s">
        <v>5</v>
      </c>
      <c r="B18" s="2" t="s">
        <v>17</v>
      </c>
      <c r="C18" s="2" t="s">
        <v>12</v>
      </c>
      <c r="D18" s="15"/>
      <c r="E18" s="15"/>
    </row>
    <row r="19" spans="1:5" ht="17.25" thickTop="1" x14ac:dyDescent="0.3">
      <c r="A19" s="13">
        <v>8645</v>
      </c>
      <c r="B19" s="7">
        <f>A19/C13</f>
        <v>0.12887996527024095</v>
      </c>
      <c r="C19" s="7">
        <f>A19/A13</f>
        <v>24.538745387453872</v>
      </c>
      <c r="D19" s="15"/>
      <c r="E19" s="15"/>
    </row>
    <row r="20" spans="1:5" x14ac:dyDescent="0.3">
      <c r="A20" s="15"/>
      <c r="B20" s="15"/>
      <c r="C20" s="15"/>
      <c r="D20" s="15"/>
      <c r="E20" s="15"/>
    </row>
    <row r="21" spans="1:5" x14ac:dyDescent="0.3">
      <c r="A21" s="15"/>
      <c r="B21" s="15"/>
      <c r="C21" s="15"/>
      <c r="D21" s="15"/>
      <c r="E21" s="15"/>
    </row>
    <row r="22" spans="1:5" x14ac:dyDescent="0.3">
      <c r="A22" s="15"/>
      <c r="B22" s="15"/>
      <c r="C22" s="15"/>
      <c r="D22" s="15"/>
      <c r="E22" s="15"/>
    </row>
    <row r="23" spans="1:5" x14ac:dyDescent="0.3">
      <c r="A23" s="15"/>
      <c r="B23" s="15"/>
      <c r="C23" s="15"/>
      <c r="D23" s="15"/>
      <c r="E23" s="15"/>
    </row>
    <row r="24" spans="1:5" ht="20.25" x14ac:dyDescent="0.3">
      <c r="A24" s="17" t="s">
        <v>14</v>
      </c>
      <c r="B24" s="17"/>
      <c r="C24" s="17"/>
      <c r="D24" s="18"/>
      <c r="E24" s="18"/>
    </row>
    <row r="25" spans="1:5" x14ac:dyDescent="0.3">
      <c r="A25" s="15"/>
      <c r="B25" s="15"/>
      <c r="C25" s="15"/>
      <c r="D25" s="15"/>
      <c r="E25" s="15"/>
    </row>
    <row r="26" spans="1:5" ht="19.5" thickBot="1" x14ac:dyDescent="0.35">
      <c r="A26" s="2" t="s">
        <v>3</v>
      </c>
      <c r="B26" s="2" t="s">
        <v>13</v>
      </c>
      <c r="C26" s="2" t="s">
        <v>11</v>
      </c>
      <c r="D26" s="2" t="s">
        <v>18</v>
      </c>
      <c r="E26" s="2" t="s">
        <v>19</v>
      </c>
    </row>
    <row r="27" spans="1:5" ht="17.25" thickTop="1" x14ac:dyDescent="0.3">
      <c r="A27" s="5">
        <f>A13</f>
        <v>352.3</v>
      </c>
      <c r="B27" s="5">
        <f>C7</f>
        <v>190.4</v>
      </c>
      <c r="C27" s="14">
        <v>0.8</v>
      </c>
      <c r="D27" s="5">
        <f>B27*C27</f>
        <v>152.32000000000002</v>
      </c>
      <c r="E27" s="16">
        <f>A27*D27</f>
        <v>53662.33600000001</v>
      </c>
    </row>
  </sheetData>
  <mergeCells count="2">
    <mergeCell ref="A3:E3"/>
    <mergeCell ref="A1:E1"/>
  </mergeCells>
  <pageMargins left="0.25" right="0.25" top="0.75" bottom="0.75" header="0.3" footer="0.3"/>
  <pageSetup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"/>
  <sheetViews>
    <sheetView view="pageBreakPreview" zoomScaleNormal="100" zoomScaleSheetLayoutView="100" workbookViewId="0">
      <selection activeCell="C6" sqref="C6"/>
    </sheetView>
  </sheetViews>
  <sheetFormatPr defaultRowHeight="16.5" x14ac:dyDescent="0.3"/>
  <cols>
    <col min="1" max="1" width="38.85546875" style="1" bestFit="1" customWidth="1"/>
    <col min="2" max="2" width="37.28515625" style="1" bestFit="1" customWidth="1"/>
    <col min="3" max="3" width="30.85546875" style="1" bestFit="1" customWidth="1"/>
    <col min="4" max="4" width="50.28515625" style="1" bestFit="1" customWidth="1"/>
    <col min="5" max="5" width="37.28515625" style="1" bestFit="1" customWidth="1"/>
    <col min="6" max="6" width="15.28515625" style="1" customWidth="1"/>
    <col min="7" max="16384" width="9.140625" style="1"/>
  </cols>
  <sheetData>
    <row r="1" spans="1:6" ht="87" customHeight="1" x14ac:dyDescent="0.5">
      <c r="A1" s="31"/>
      <c r="B1" s="31"/>
      <c r="C1" s="31"/>
      <c r="D1" s="31"/>
      <c r="E1" s="31"/>
      <c r="F1" s="31"/>
    </row>
    <row r="3" spans="1:6" ht="23.25" x14ac:dyDescent="0.35">
      <c r="A3" s="30" t="s">
        <v>10</v>
      </c>
      <c r="B3" s="30"/>
      <c r="C3" s="30"/>
      <c r="D3" s="30"/>
      <c r="E3" s="30"/>
      <c r="F3" s="30"/>
    </row>
    <row r="6" spans="1:6" ht="19.5" thickBot="1" x14ac:dyDescent="0.35">
      <c r="A6" s="2" t="s">
        <v>0</v>
      </c>
      <c r="B6" s="2" t="s">
        <v>1</v>
      </c>
      <c r="C6" s="2" t="s">
        <v>13</v>
      </c>
      <c r="D6" s="2" t="s">
        <v>20</v>
      </c>
      <c r="E6" s="2" t="s">
        <v>21</v>
      </c>
      <c r="F6" s="15"/>
    </row>
    <row r="7" spans="1:6" ht="17.25" thickTop="1" x14ac:dyDescent="0.3">
      <c r="A7" s="3">
        <v>183.4</v>
      </c>
      <c r="B7" s="4">
        <v>0.85</v>
      </c>
      <c r="C7" s="5">
        <f>A7*B7</f>
        <v>155.89000000000001</v>
      </c>
      <c r="D7" s="6">
        <v>3.9</v>
      </c>
      <c r="E7" s="7">
        <f>C7*D7</f>
        <v>607.971</v>
      </c>
      <c r="F7" s="15"/>
    </row>
    <row r="8" spans="1:6" x14ac:dyDescent="0.3">
      <c r="A8" s="15"/>
      <c r="B8" s="15"/>
      <c r="C8" s="15"/>
      <c r="D8" s="15"/>
      <c r="E8" s="15"/>
      <c r="F8" s="15"/>
    </row>
    <row r="9" spans="1:6" ht="18.75" x14ac:dyDescent="0.3">
      <c r="A9" s="23"/>
      <c r="B9" s="15"/>
      <c r="C9" s="15"/>
      <c r="D9" s="15"/>
      <c r="E9" s="15"/>
      <c r="F9" s="15"/>
    </row>
    <row r="10" spans="1:6" ht="19.5" thickBot="1" x14ac:dyDescent="0.35">
      <c r="A10" s="2" t="s">
        <v>3</v>
      </c>
      <c r="B10" s="2" t="s">
        <v>21</v>
      </c>
      <c r="C10" s="2" t="s">
        <v>23</v>
      </c>
      <c r="D10" s="2" t="s">
        <v>22</v>
      </c>
      <c r="E10" s="2" t="s">
        <v>7</v>
      </c>
      <c r="F10" s="15"/>
    </row>
    <row r="11" spans="1:6" ht="17.25" thickTop="1" x14ac:dyDescent="0.3">
      <c r="A11" s="19">
        <v>953.4</v>
      </c>
      <c r="B11" s="7">
        <f>E7</f>
        <v>607.971</v>
      </c>
      <c r="C11" s="7">
        <f>B11*A11</f>
        <v>579639.5514</v>
      </c>
      <c r="D11" s="20">
        <v>157061</v>
      </c>
      <c r="E11" s="21">
        <f>D11/C11</f>
        <v>0.27096322123059319</v>
      </c>
      <c r="F11" s="15"/>
    </row>
    <row r="12" spans="1:6" x14ac:dyDescent="0.3">
      <c r="A12" s="9"/>
      <c r="B12" s="10"/>
      <c r="C12" s="11"/>
      <c r="D12" s="12"/>
      <c r="E12" s="15"/>
      <c r="F12" s="15"/>
    </row>
    <row r="13" spans="1:6" x14ac:dyDescent="0.3">
      <c r="A13" s="12"/>
      <c r="B13" s="12"/>
      <c r="C13" s="12"/>
      <c r="D13" s="22"/>
      <c r="E13" s="15"/>
      <c r="F13" s="15"/>
    </row>
    <row r="14" spans="1:6" x14ac:dyDescent="0.3">
      <c r="A14" s="15"/>
      <c r="B14" s="15"/>
      <c r="C14" s="15"/>
      <c r="D14" s="15"/>
      <c r="E14" s="15"/>
      <c r="F14" s="15"/>
    </row>
    <row r="15" spans="1:6" ht="19.5" thickBot="1" x14ac:dyDescent="0.35">
      <c r="A15" s="2" t="s">
        <v>5</v>
      </c>
      <c r="B15" s="2" t="s">
        <v>3</v>
      </c>
      <c r="C15" s="2" t="s">
        <v>24</v>
      </c>
      <c r="D15" s="23"/>
      <c r="E15" s="15"/>
      <c r="F15" s="15"/>
    </row>
    <row r="16" spans="1:6" ht="17.25" thickTop="1" x14ac:dyDescent="0.3">
      <c r="A16" s="20">
        <v>4551</v>
      </c>
      <c r="B16" s="5">
        <f>A11</f>
        <v>953.4</v>
      </c>
      <c r="C16" s="7">
        <f>A16/B16</f>
        <v>4.7734424166142233</v>
      </c>
      <c r="D16" s="15"/>
      <c r="E16" s="15"/>
      <c r="F16" s="15"/>
    </row>
    <row r="17" spans="1:6" x14ac:dyDescent="0.3">
      <c r="A17" s="12"/>
      <c r="B17" s="10"/>
      <c r="C17" s="24"/>
      <c r="D17" s="15"/>
      <c r="E17" s="15"/>
      <c r="F17" s="15"/>
    </row>
    <row r="18" spans="1:6" ht="19.5" thickBot="1" x14ac:dyDescent="0.35">
      <c r="A18" s="2" t="s">
        <v>24</v>
      </c>
      <c r="B18" s="2" t="s">
        <v>7</v>
      </c>
      <c r="C18" s="2" t="s">
        <v>25</v>
      </c>
      <c r="D18" s="2" t="s">
        <v>28</v>
      </c>
      <c r="E18" s="15"/>
      <c r="F18" s="15"/>
    </row>
    <row r="19" spans="1:6" ht="17.25" thickTop="1" x14ac:dyDescent="0.3">
      <c r="A19" s="7">
        <f>C16</f>
        <v>4.7734424166142233</v>
      </c>
      <c r="B19" s="21">
        <f>E11</f>
        <v>0.27096322123059319</v>
      </c>
      <c r="C19" s="7">
        <f>A19/B19</f>
        <v>17.616569492108166</v>
      </c>
      <c r="D19" s="24">
        <f>C19/C7</f>
        <v>0.11300641152163811</v>
      </c>
      <c r="E19" s="15"/>
      <c r="F19" s="15"/>
    </row>
    <row r="20" spans="1:6" x14ac:dyDescent="0.3">
      <c r="A20" s="12"/>
      <c r="B20" s="22"/>
      <c r="C20" s="12"/>
      <c r="D20" s="15"/>
      <c r="E20" s="15"/>
      <c r="F20" s="15"/>
    </row>
    <row r="21" spans="1:6" ht="19.5" thickBot="1" x14ac:dyDescent="0.35">
      <c r="A21" s="2" t="s">
        <v>13</v>
      </c>
      <c r="B21" s="2" t="s">
        <v>3</v>
      </c>
      <c r="C21" s="2" t="s">
        <v>7</v>
      </c>
      <c r="D21" s="2" t="s">
        <v>26</v>
      </c>
      <c r="E21" s="15"/>
      <c r="F21" s="15"/>
    </row>
    <row r="22" spans="1:6" ht="17.25" thickTop="1" x14ac:dyDescent="0.3">
      <c r="A22" s="25">
        <f>C7</f>
        <v>155.89000000000001</v>
      </c>
      <c r="B22" s="25">
        <f>A11</f>
        <v>953.4</v>
      </c>
      <c r="C22" s="26">
        <f>E11</f>
        <v>0.27096322123059319</v>
      </c>
      <c r="D22" s="27">
        <f>A22*B22*C22</f>
        <v>40272.051282051281</v>
      </c>
      <c r="E22" s="15"/>
      <c r="F22" s="15"/>
    </row>
    <row r="23" spans="1:6" x14ac:dyDescent="0.3">
      <c r="A23" s="15"/>
      <c r="B23" s="15"/>
      <c r="C23" s="28"/>
      <c r="D23" s="29"/>
      <c r="E23" s="15"/>
      <c r="F23" s="15"/>
    </row>
    <row r="24" spans="1:6" x14ac:dyDescent="0.3">
      <c r="A24" s="15"/>
      <c r="B24" s="15"/>
      <c r="C24" s="28"/>
      <c r="D24" s="29"/>
      <c r="E24" s="15"/>
      <c r="F24" s="15"/>
    </row>
    <row r="25" spans="1:6" ht="20.25" x14ac:dyDescent="0.3">
      <c r="A25" s="18" t="s">
        <v>14</v>
      </c>
      <c r="B25" s="18"/>
      <c r="C25" s="18"/>
      <c r="D25" s="18"/>
      <c r="E25" s="18"/>
      <c r="F25" s="18"/>
    </row>
    <row r="26" spans="1:6" x14ac:dyDescent="0.3">
      <c r="A26" s="15"/>
      <c r="B26" s="15"/>
      <c r="C26" s="15"/>
      <c r="D26" s="15"/>
      <c r="E26" s="15"/>
      <c r="F26" s="15"/>
    </row>
    <row r="27" spans="1:6" ht="19.5" thickBot="1" x14ac:dyDescent="0.35">
      <c r="A27" s="2" t="s">
        <v>3</v>
      </c>
      <c r="B27" s="2" t="s">
        <v>13</v>
      </c>
      <c r="C27" s="2" t="s">
        <v>11</v>
      </c>
      <c r="D27" s="2" t="s">
        <v>27</v>
      </c>
      <c r="E27" s="2" t="s">
        <v>8</v>
      </c>
      <c r="F27" s="2" t="s">
        <v>9</v>
      </c>
    </row>
    <row r="28" spans="1:6" ht="17.25" thickTop="1" x14ac:dyDescent="0.3">
      <c r="A28" s="5">
        <f>A11</f>
        <v>953.4</v>
      </c>
      <c r="B28" s="5">
        <f>C7</f>
        <v>155.89000000000001</v>
      </c>
      <c r="C28" s="14">
        <v>0.8</v>
      </c>
      <c r="D28" s="16">
        <f>B28*C28*E11</f>
        <v>33.792365246109739</v>
      </c>
      <c r="E28" s="16">
        <f>A28*D28</f>
        <v>32217.641025641024</v>
      </c>
      <c r="F28" s="21">
        <f>E11</f>
        <v>0.27096322123059319</v>
      </c>
    </row>
  </sheetData>
  <mergeCells count="2">
    <mergeCell ref="A1:F1"/>
    <mergeCell ref="A3:F3"/>
  </mergeCells>
  <printOptions gridLines="1"/>
  <pageMargins left="0.25" right="0.25" top="0.75" bottom="0.75" header="0.3" footer="0.3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100% Share</vt:lpstr>
      <vt:lpstr>Less than 100% share</vt:lpstr>
      <vt:lpstr>'100% Share'!Print_Area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Schmidt</dc:creator>
  <cp:lastModifiedBy>Elise Hepker</cp:lastModifiedBy>
  <cp:lastPrinted>2018-08-23T15:26:50Z</cp:lastPrinted>
  <dcterms:created xsi:type="dcterms:W3CDTF">2018-02-28T23:11:24Z</dcterms:created>
  <dcterms:modified xsi:type="dcterms:W3CDTF">2019-03-08T15:49:06Z</dcterms:modified>
</cp:coreProperties>
</file>